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16875" windowHeight="7425"/>
  </bookViews>
  <sheets>
    <sheet name="LOT 12" sheetId="1" r:id="rId1"/>
  </sheets>
  <definedNames>
    <definedName name="_xlnm.Print_Area" localSheetId="0">'LOT 12'!$A$1:$H$20</definedName>
    <definedName name="_xlnm.Print_Titles" localSheetId="0">'LOT 12'!$1:$20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H18" i="1"/>
  <c r="N17" i="1"/>
  <c r="N18" i="1" s="1"/>
  <c r="L17" i="1"/>
  <c r="L18" i="1" s="1"/>
  <c r="J17" i="1"/>
  <c r="J18" i="1" s="1"/>
  <c r="C21" i="1" l="1"/>
</calcChain>
</file>

<file path=xl/sharedStrings.xml><?xml version="1.0" encoding="utf-8"?>
<sst xmlns="http://schemas.openxmlformats.org/spreadsheetml/2006/main" count="34" uniqueCount="28">
  <si>
    <t>MODEL OFERTA ECONÒMICA. LOT 12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</si>
  <si>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</si>
  <si>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</si>
  <si>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</si>
  <si>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</si>
  <si>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</si>
  <si>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</si>
  <si>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</si>
  <si>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</si>
  <si>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</si>
  <si>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</si>
  <si>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</si>
  <si>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</si>
  <si>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</si>
  <si>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</si>
  <si>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</si>
  <si>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</si>
  <si>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Sistema extracció automàtica àcids nucleics</t>
  </si>
  <si>
    <t>Kingfisher</t>
  </si>
  <si>
    <t>711-81215</t>
  </si>
  <si>
    <t>Sistema detecció PCR</t>
  </si>
  <si>
    <t>Quantstudio 5</t>
  </si>
  <si>
    <t>Sistema auto seqü electroforesi 8 capil·lars</t>
  </si>
  <si>
    <t>3500 Genetic Analitzer</t>
  </si>
  <si>
    <t>31171-100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</si>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</sst>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0" fontId="6" fillId="0" borderId="7" xfId="0" applyFont="1" applyBorder="1"/>
    <xf numFmtId="0" fontId="6" fillId="0" borderId="9" xfId="0" applyFont="1" applyBorder="1"/>
    <xf numFmtId="8" fontId="6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8" fontId="6" fillId="0" borderId="7" xfId="0" applyNumberFormat="1" applyFont="1" applyBorder="1" applyAlignment="1"/>
    <xf numFmtId="0" fontId="3" fillId="2" borderId="0" xfId="0" applyFont="1" applyFill="1" applyAlignment="1">
      <alignment horizontal="left"/>
    </xf>
    <xf numFmtId="4" fontId="6" fillId="5" borderId="8" xfId="0" applyNumberFormat="1" applyFont="1" applyFill="1" applyBorder="1"/>
    <xf numFmtId="4" fontId="0" fillId="7" borderId="7" xfId="0" applyNumberFormat="1" applyFill="1" applyBorder="1" applyProtection="1">
      <protection locked="0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152400</xdr:rowOff>
    </xdr:from>
    <xdr:to>
      <xdr:col>1</xdr:col>
      <xdr:colOff>1200150</xdr:colOff>
      <xdr:row>3</xdr:row>
      <xdr:rowOff>104775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52400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tabSelected="1" zoomScaleNormal="100" workbookViewId="0">
      <selection activeCell="H7" sqref="H7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5.8554687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18" t="s">
        <v>1</v>
      </c>
      <c r="B8" s="18"/>
      <c r="C8" s="18"/>
    </row>
    <row r="9" spans="1:14" ht="19.5" thickBot="1" x14ac:dyDescent="0.35">
      <c r="A9" s="3"/>
    </row>
    <row r="10" spans="1:14" x14ac:dyDescent="0.25">
      <c r="A10" s="4" t="s">
        <v>2</v>
      </c>
      <c r="B10" s="21"/>
      <c r="C10" s="22"/>
    </row>
    <row r="11" spans="1:14" ht="15.75" thickBot="1" x14ac:dyDescent="0.3">
      <c r="A11" s="5" t="s">
        <v>3</v>
      </c>
      <c r="B11" s="23"/>
      <c r="C11" s="24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25.5" x14ac:dyDescent="0.3">
      <c r="A14" s="3"/>
      <c r="B14" s="9" t="s">
        <v>17</v>
      </c>
      <c r="C14" s="9" t="s">
        <v>18</v>
      </c>
      <c r="D14" s="9">
        <v>154865</v>
      </c>
      <c r="E14" s="10" t="s">
        <v>19</v>
      </c>
      <c r="F14" s="11">
        <v>45748</v>
      </c>
      <c r="G14" s="17">
        <v>3918.99</v>
      </c>
      <c r="H14" s="20"/>
      <c r="I14" s="17">
        <v>5225.3100000000004</v>
      </c>
      <c r="J14" s="20"/>
      <c r="K14" s="17">
        <v>5225.3100000000004</v>
      </c>
      <c r="L14" s="20"/>
      <c r="M14" s="17">
        <v>5225.3100000000004</v>
      </c>
      <c r="N14" s="20"/>
    </row>
    <row r="15" spans="1:14" ht="18.75" x14ac:dyDescent="0.3">
      <c r="A15" s="3"/>
      <c r="B15" s="9" t="s">
        <v>20</v>
      </c>
      <c r="C15" s="9" t="s">
        <v>21</v>
      </c>
      <c r="D15" s="9">
        <v>154864</v>
      </c>
      <c r="E15" s="10">
        <v>272524335</v>
      </c>
      <c r="F15" s="11">
        <v>45748</v>
      </c>
      <c r="G15" s="17">
        <v>3881.07</v>
      </c>
      <c r="H15" s="20"/>
      <c r="I15" s="17">
        <v>5174.76</v>
      </c>
      <c r="J15" s="20"/>
      <c r="K15" s="17">
        <v>5174.76</v>
      </c>
      <c r="L15" s="20"/>
      <c r="M15" s="17">
        <v>5174.76</v>
      </c>
      <c r="N15" s="20"/>
    </row>
    <row r="16" spans="1:14" ht="25.5" x14ac:dyDescent="0.3">
      <c r="A16" s="3"/>
      <c r="B16" s="9" t="s">
        <v>22</v>
      </c>
      <c r="C16" s="9" t="s">
        <v>23</v>
      </c>
      <c r="D16" s="9">
        <v>155027</v>
      </c>
      <c r="E16" s="10" t="s">
        <v>24</v>
      </c>
      <c r="F16" s="11">
        <v>45748</v>
      </c>
      <c r="G16" s="17">
        <v>12762.01</v>
      </c>
      <c r="H16" s="20"/>
      <c r="I16" s="17">
        <v>17016.02</v>
      </c>
      <c r="J16" s="20"/>
      <c r="K16" s="17">
        <v>17016.02</v>
      </c>
      <c r="L16" s="20"/>
      <c r="M16" s="17">
        <v>17016.02</v>
      </c>
      <c r="N16" s="20"/>
    </row>
    <row r="17" spans="1:14" ht="18.75" x14ac:dyDescent="0.3">
      <c r="A17" s="3"/>
      <c r="B17" s="6"/>
      <c r="G17" s="12" t="s">
        <v>25</v>
      </c>
      <c r="H17" s="19">
        <f>SUM(H7:H16)</f>
        <v>0</v>
      </c>
      <c r="I17" s="12" t="s">
        <v>25</v>
      </c>
      <c r="J17" s="19">
        <f>SUM(J7:J16)</f>
        <v>0</v>
      </c>
      <c r="K17" s="12" t="s">
        <v>25</v>
      </c>
      <c r="L17" s="19">
        <f>SUM(L7:L16)</f>
        <v>0</v>
      </c>
      <c r="M17" s="12" t="s">
        <v>25</v>
      </c>
      <c r="N17" s="19">
        <f>SUM(N7:N16)</f>
        <v>0</v>
      </c>
    </row>
    <row r="18" spans="1:14" ht="18.75" x14ac:dyDescent="0.3">
      <c r="A18" s="3"/>
      <c r="G18" s="13" t="s">
        <v>26</v>
      </c>
      <c r="H18" s="14">
        <f>H17</f>
        <v>0</v>
      </c>
      <c r="I18" s="13" t="s">
        <v>26</v>
      </c>
      <c r="J18" s="14">
        <f>J17</f>
        <v>0</v>
      </c>
      <c r="K18" s="13" t="s">
        <v>26</v>
      </c>
      <c r="L18" s="14">
        <f>L17</f>
        <v>0</v>
      </c>
      <c r="M18" s="13" t="s">
        <v>26</v>
      </c>
      <c r="N18" s="14">
        <f>N17</f>
        <v>0</v>
      </c>
    </row>
    <row r="19" spans="1:14" ht="18.75" x14ac:dyDescent="0.3">
      <c r="A19" s="3"/>
      <c r="B19" s="6"/>
    </row>
    <row r="20" spans="1:14" x14ac:dyDescent="0.25"/>
    <row r="21" spans="1:14" ht="18.75" x14ac:dyDescent="0.3">
      <c r="B21" s="15" t="s">
        <v>27</v>
      </c>
      <c r="C21" s="16">
        <f>H18+J18+L18+N18</f>
        <v>0</v>
      </c>
    </row>
    <row r="22" spans="1:14" x14ac:dyDescent="0.25"/>
    <row r="23" spans="1:14" hidden="1" x14ac:dyDescent="0.25"/>
    <row r="24" spans="1:14" hidden="1" x14ac:dyDescent="0.25"/>
  </sheetData>
  <sheetProtection algorithmName="SHA-512" hashValue="iPDe0gte4UfYG+rw+PsFpkgNfYcRSufoyYE73e+5JZa8Qbtoo5ITEKN0XAEXUHqslDAuIiMjkVK4QPCD6j9/bQ==" saltValue="p3ll3M5mkHQfOMLCz7EMtA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  <Codimaterial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B418AFFE-E0BD-4776-8A91-D0D5BB4080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BA4569-703B-4080-B781-B069122524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78FA33-8610-4947-83B5-F9A27BD10C8F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6a9906d8-7354-4b2d-a694-b1e5ee9da8e0"/>
    <ds:schemaRef ds:uri="http://purl.org/dc/elements/1.1/"/>
    <ds:schemaRef ds:uri="http://www.w3.org/XML/1998/namespace"/>
    <ds:schemaRef ds:uri="http://schemas.microsoft.com/office/infopath/2007/PartnerControls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12</vt:lpstr>
      <vt:lpstr>'LOT 12'!Àrea_d'impressió</vt:lpstr>
      <vt:lpstr>'LOT 12'!Títols_per_imprimir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2025-06-18T09:27:00Z</dcterms:created>
  <dcterms:modified xsi:type="dcterms:W3CDTF">2025-12-05T07:49:08Z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